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考试安排汇总表" sheetId="1" r:id="rId1"/>
    <sheet name="Sheet1" sheetId="2" r:id="rId2"/>
  </sheets>
  <definedNames>
    <definedName name="_xlnm._FilterDatabase" localSheetId="0" hidden="1">'考试安排汇总表'!$A$2:$K$4</definedName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<sst xmlns="http://schemas.openxmlformats.org/spreadsheetml/2006/main" count="77" uniqueCount="66">
  <si>
    <t>2019-2020学年第二学期课程考核安排汇总表</t>
  </si>
  <si>
    <t>序号</t>
  </si>
  <si>
    <t>开课学院</t>
  </si>
  <si>
    <t>考试课程</t>
  </si>
  <si>
    <t>考核班级</t>
  </si>
  <si>
    <t>考试性质</t>
  </si>
  <si>
    <t>考核方式</t>
  </si>
  <si>
    <t>考核平台</t>
  </si>
  <si>
    <t>考核日期</t>
  </si>
  <si>
    <t>考核时间</t>
  </si>
  <si>
    <t>主考教师</t>
  </si>
  <si>
    <t>考核联系方式</t>
  </si>
  <si>
    <t>计算机与信息技术学院</t>
  </si>
  <si>
    <t>超星</t>
  </si>
  <si>
    <t>大学计算机基础</t>
  </si>
  <si>
    <t>英语191-4</t>
  </si>
  <si>
    <t>正常考试</t>
  </si>
  <si>
    <t>在线试卷（闭卷）</t>
  </si>
  <si>
    <t>08:00-09:30</t>
  </si>
  <si>
    <t>吴雅娟</t>
  </si>
  <si>
    <r>
      <t>QQ</t>
    </r>
    <r>
      <rPr>
        <sz val="12"/>
        <color indexed="63"/>
        <rFont val="宋体"/>
        <family val="0"/>
      </rPr>
      <t>群号：</t>
    </r>
    <r>
      <rPr>
        <sz val="12"/>
        <color indexed="63"/>
        <rFont val="Arial"/>
        <family val="2"/>
      </rPr>
      <t>940610175</t>
    </r>
  </si>
  <si>
    <r>
      <rPr>
        <sz val="12"/>
        <rFont val="宋体"/>
        <family val="0"/>
      </rPr>
      <t>英语</t>
    </r>
    <r>
      <rPr>
        <sz val="12"/>
        <rFont val="Times New Roman"/>
        <family val="1"/>
      </rPr>
      <t xml:space="preserve">19-5 </t>
    </r>
    <r>
      <rPr>
        <sz val="12"/>
        <rFont val="宋体"/>
        <family val="0"/>
      </rPr>
      <t>、俄语</t>
    </r>
    <r>
      <rPr>
        <sz val="12"/>
        <rFont val="Times New Roman"/>
        <family val="1"/>
      </rPr>
      <t xml:space="preserve">191-2 </t>
    </r>
  </si>
  <si>
    <t>18:00-19:30</t>
  </si>
  <si>
    <t>聂永丹</t>
  </si>
  <si>
    <r>
      <t>学习通邀请码：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 xml:space="preserve">考试钉钉群：
英语19-5班及补修35123307
俄语19-1班31277118
俄语19-2班33251475
</t>
    </r>
  </si>
  <si>
    <t>杨王黎电气</t>
  </si>
  <si>
    <t>韩玉祥2020c土木19-1234</t>
  </si>
  <si>
    <t>化191-4-时贵英</t>
  </si>
  <si>
    <t>机自2019-1234-申静波</t>
  </si>
  <si>
    <t>信19-1234</t>
  </si>
  <si>
    <t>信计1912力学191机自195-刘金月</t>
  </si>
  <si>
    <t>杨王黎光电</t>
  </si>
  <si>
    <t>电网2019、测控2019</t>
  </si>
  <si>
    <t>高材环境土木西-王跃萍</t>
  </si>
  <si>
    <t>化学191-2应化191-2</t>
  </si>
  <si>
    <t>材料191-4-时贵英</t>
  </si>
  <si>
    <t>能材勘技-王跃萍</t>
  </si>
  <si>
    <t>韩玉祥2020c教育19-12应物19-12</t>
  </si>
  <si>
    <t>车辆191-2设计191-2</t>
  </si>
  <si>
    <t>聂永丹建环19-1234</t>
  </si>
  <si>
    <t>能动19-12给水19-12</t>
  </si>
  <si>
    <r>
      <t>c</t>
    </r>
    <r>
      <rPr>
        <sz val="10"/>
        <color indexed="63"/>
        <rFont val="宋体"/>
        <family val="0"/>
      </rPr>
      <t>班级</t>
    </r>
  </si>
  <si>
    <t>vf</t>
  </si>
  <si>
    <t>vb</t>
  </si>
  <si>
    <t>2</t>
  </si>
  <si>
    <t>软件学院</t>
  </si>
  <si>
    <t>IT职业英语</t>
  </si>
  <si>
    <t>软工2018-[1-3]班</t>
  </si>
  <si>
    <t>线上考试（闭卷）</t>
  </si>
  <si>
    <t>智慧树</t>
  </si>
  <si>
    <t>盖璇</t>
  </si>
  <si>
    <t>智慧树:K569434</t>
  </si>
  <si>
    <t>信管专业英语</t>
  </si>
  <si>
    <t>信管171</t>
  </si>
  <si>
    <t>线上面试十论文提交</t>
  </si>
  <si>
    <t>QQ视频十邮箱接收</t>
  </si>
  <si>
    <t>10:00-11:30；18:00-19:30</t>
  </si>
  <si>
    <t>周喜红</t>
  </si>
  <si>
    <t>QQ1662249392</t>
  </si>
  <si>
    <t>编译原理</t>
  </si>
  <si>
    <t>计科181-4班</t>
  </si>
  <si>
    <t>线上考试</t>
  </si>
  <si>
    <t>钉钉</t>
  </si>
  <si>
    <t>2020.5.19</t>
  </si>
  <si>
    <t>15：30-17:00</t>
  </si>
  <si>
    <t>袁文翠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</si>
</sst>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12"/>
      <color indexed="63"/>
      <name val="宋体"/>
      <family val="0"/>
    </font>
    <font>
      <sz val="12"/>
      <color indexed="63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63"/>
      <name val="Arial"/>
      <family val="2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333333"/>
      <name val="Arial"/>
      <family val="2"/>
    </font>
    <font>
      <sz val="10"/>
      <name val="Calibri"/>
      <family val="0"/>
    </font>
    <font>
      <sz val="1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51" fillId="33" borderId="0" xfId="0" applyFont="1" applyFill="1" applyAlignment="1">
      <alignment vertical="center" wrapText="1"/>
    </xf>
    <xf numFmtId="0" fontId="0" fillId="0" borderId="0" xfId="0" applyFont="1" applyAlignment="1">
      <alignment/>
    </xf>
    <xf numFmtId="10" fontId="51" fillId="33" borderId="0" xfId="0" applyNumberFormat="1" applyFont="1" applyFill="1" applyAlignment="1">
      <alignment vertical="center" wrapText="1"/>
    </xf>
    <xf numFmtId="0" fontId="0" fillId="33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3" fillId="3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2" fillId="34" borderId="10" xfId="0" applyFont="1" applyFill="1" applyBorder="1" applyAlignment="1">
      <alignment horizontal="center" vertical="center" wrapText="1" shrinkToFit="1"/>
    </xf>
    <xf numFmtId="0" fontId="52" fillId="34" borderId="11" xfId="0" applyFont="1" applyFill="1" applyBorder="1" applyAlignment="1">
      <alignment horizontal="center" vertical="center" wrapText="1" shrinkToFit="1"/>
    </xf>
    <xf numFmtId="49" fontId="52" fillId="34" borderId="12" xfId="0" applyNumberFormat="1" applyFont="1" applyFill="1" applyBorder="1" applyAlignment="1">
      <alignment horizontal="left" vertical="center" wrapText="1" shrinkToFit="1"/>
    </xf>
    <xf numFmtId="14" fontId="3" fillId="34" borderId="12" xfId="0" applyNumberFormat="1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left" vertical="center" wrapText="1" shrinkToFit="1"/>
    </xf>
    <xf numFmtId="14" fontId="3" fillId="0" borderId="12" xfId="0" applyNumberFormat="1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9" fontId="3" fillId="34" borderId="12" xfId="0" applyNumberFormat="1" applyFont="1" applyFill="1" applyBorder="1" applyAlignment="1">
      <alignment horizontal="left" vertical="center" wrapText="1" shrinkToFit="1"/>
    </xf>
    <xf numFmtId="49" fontId="5" fillId="34" borderId="12" xfId="0" applyNumberFormat="1" applyFont="1" applyFill="1" applyBorder="1" applyAlignment="1">
      <alignment horizontal="left" vertical="center" wrapText="1" shrinkToFit="1"/>
    </xf>
    <xf numFmtId="49" fontId="52" fillId="34" borderId="12" xfId="0" applyNumberFormat="1" applyFont="1" applyFill="1" applyBorder="1" applyAlignment="1">
      <alignment vertical="center" wrapText="1" shrinkToFit="1"/>
    </xf>
    <xf numFmtId="49" fontId="3" fillId="0" borderId="12" xfId="0" applyNumberFormat="1" applyFont="1" applyFill="1" applyBorder="1" applyAlignment="1">
      <alignment horizontal="left" vertical="center" wrapText="1" shrinkToFit="1"/>
    </xf>
    <xf numFmtId="49" fontId="5" fillId="0" borderId="12" xfId="0" applyNumberFormat="1" applyFont="1" applyFill="1" applyBorder="1" applyAlignment="1">
      <alignment horizontal="left" vertical="center" wrapText="1" shrinkToFit="1"/>
    </xf>
    <xf numFmtId="49" fontId="52" fillId="34" borderId="13" xfId="0" applyNumberFormat="1" applyFont="1" applyFill="1" applyBorder="1" applyAlignment="1">
      <alignment horizontal="center" vertical="center" wrapText="1" shrinkToFit="1"/>
    </xf>
    <xf numFmtId="0" fontId="53" fillId="0" borderId="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 vertical="center"/>
    </xf>
    <xf numFmtId="49" fontId="52" fillId="0" borderId="12" xfId="0" applyNumberFormat="1" applyFont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/>
    </xf>
    <xf numFmtId="14" fontId="52" fillId="0" borderId="15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95" zoomScaleNormal="95" zoomScalePageLayoutView="0" workbookViewId="0" topLeftCell="A1">
      <selection activeCell="B14" sqref="B14"/>
    </sheetView>
  </sheetViews>
  <sheetFormatPr defaultColWidth="8.75390625" defaultRowHeight="14.25"/>
  <cols>
    <col min="1" max="1" width="3.875" style="7" customWidth="1"/>
    <col min="2" max="2" width="22.25390625" style="8" customWidth="1"/>
    <col min="3" max="3" width="16.25390625" style="8" customWidth="1"/>
    <col min="4" max="4" width="18.625" style="8" customWidth="1"/>
    <col min="5" max="5" width="10.875" style="8" customWidth="1"/>
    <col min="6" max="6" width="12.875" style="8" customWidth="1"/>
    <col min="7" max="7" width="21.625" style="8" customWidth="1"/>
    <col min="8" max="8" width="9.75390625" style="8" customWidth="1"/>
    <col min="9" max="9" width="19.375" style="8" customWidth="1"/>
    <col min="10" max="10" width="8.875" style="8" customWidth="1"/>
    <col min="11" max="11" width="17.125" style="8" customWidth="1"/>
    <col min="12" max="26" width="9.00390625" style="8" bestFit="1" customWidth="1"/>
    <col min="27" max="16384" width="8.75390625" style="8" customWidth="1"/>
  </cols>
  <sheetData>
    <row r="1" spans="1:11" s="5" customFormat="1" ht="19.5" customHeight="1" thickBo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6" customFormat="1" ht="39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ht="30">
      <c r="A3" s="13">
        <v>1</v>
      </c>
      <c r="B3" s="11" t="s">
        <v>12</v>
      </c>
      <c r="C3" s="14" t="s">
        <v>14</v>
      </c>
      <c r="D3" s="14" t="s">
        <v>15</v>
      </c>
      <c r="E3" s="14" t="s">
        <v>16</v>
      </c>
      <c r="F3" s="14" t="s">
        <v>17</v>
      </c>
      <c r="G3" s="11" t="s">
        <v>13</v>
      </c>
      <c r="H3" s="15">
        <v>43976</v>
      </c>
      <c r="I3" s="21" t="s">
        <v>18</v>
      </c>
      <c r="J3" s="22" t="s">
        <v>19</v>
      </c>
      <c r="K3" s="20" t="s">
        <v>20</v>
      </c>
    </row>
    <row r="4" spans="1:11" ht="87">
      <c r="A4" s="23" t="s">
        <v>44</v>
      </c>
      <c r="B4" s="11" t="s">
        <v>12</v>
      </c>
      <c r="C4" s="16" t="s">
        <v>14</v>
      </c>
      <c r="D4" s="17" t="s">
        <v>21</v>
      </c>
      <c r="E4" s="11" t="s">
        <v>16</v>
      </c>
      <c r="F4" s="11" t="s">
        <v>17</v>
      </c>
      <c r="G4" s="11" t="s">
        <v>13</v>
      </c>
      <c r="H4" s="12">
        <v>43978</v>
      </c>
      <c r="I4" s="18" t="s">
        <v>22</v>
      </c>
      <c r="J4" s="19" t="s">
        <v>23</v>
      </c>
      <c r="K4" s="20" t="s">
        <v>24</v>
      </c>
    </row>
    <row r="5" spans="1:11" ht="15">
      <c r="A5" s="25">
        <v>3</v>
      </c>
      <c r="B5" s="26" t="s">
        <v>45</v>
      </c>
      <c r="C5" s="27" t="s">
        <v>46</v>
      </c>
      <c r="D5" s="25" t="s">
        <v>47</v>
      </c>
      <c r="E5" s="28" t="s">
        <v>16</v>
      </c>
      <c r="F5" s="29" t="s">
        <v>48</v>
      </c>
      <c r="G5" s="29" t="s">
        <v>49</v>
      </c>
      <c r="H5" s="30">
        <v>43973</v>
      </c>
      <c r="I5" s="29" t="s">
        <v>18</v>
      </c>
      <c r="J5" s="27" t="s">
        <v>50</v>
      </c>
      <c r="K5" s="29" t="s">
        <v>51</v>
      </c>
    </row>
    <row r="6" spans="1:11" ht="15">
      <c r="A6" s="25">
        <v>4</v>
      </c>
      <c r="B6" s="26" t="s">
        <v>45</v>
      </c>
      <c r="C6" s="26" t="s">
        <v>52</v>
      </c>
      <c r="D6" s="26" t="s">
        <v>53</v>
      </c>
      <c r="E6" s="28" t="s">
        <v>16</v>
      </c>
      <c r="F6" s="29" t="s">
        <v>54</v>
      </c>
      <c r="G6" s="29" t="s">
        <v>55</v>
      </c>
      <c r="H6" s="30">
        <v>43971</v>
      </c>
      <c r="I6" s="29" t="s">
        <v>56</v>
      </c>
      <c r="J6" s="29" t="s">
        <v>57</v>
      </c>
      <c r="K6" s="29" t="s">
        <v>58</v>
      </c>
    </row>
    <row r="7" spans="1:11" ht="15">
      <c r="A7" s="25">
        <v>5</v>
      </c>
      <c r="B7" s="26" t="s">
        <v>12</v>
      </c>
      <c r="C7" s="26" t="s">
        <v>59</v>
      </c>
      <c r="D7" s="26" t="s">
        <v>60</v>
      </c>
      <c r="E7" s="28" t="s">
        <v>16</v>
      </c>
      <c r="F7" s="29" t="s">
        <v>61</v>
      </c>
      <c r="G7" s="29" t="s">
        <v>62</v>
      </c>
      <c r="H7" s="29" t="s">
        <v>63</v>
      </c>
      <c r="I7" s="29" t="s">
        <v>64</v>
      </c>
      <c r="J7" s="29" t="s">
        <v>65</v>
      </c>
      <c r="K7" s="29">
        <v>330495542</v>
      </c>
    </row>
  </sheetData>
  <sheetProtection/>
  <autoFilter ref="A2:K4"/>
  <mergeCells count="1">
    <mergeCell ref="A1:K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F22" sqref="F22"/>
    </sheetView>
  </sheetViews>
  <sheetFormatPr defaultColWidth="8.75390625" defaultRowHeight="14.25"/>
  <cols>
    <col min="1" max="1" width="9.875" style="0" bestFit="1" customWidth="1"/>
    <col min="2" max="2" width="7.50390625" style="0" bestFit="1" customWidth="1"/>
  </cols>
  <sheetData>
    <row r="1" spans="2:15" ht="15">
      <c r="B1" s="1">
        <v>140</v>
      </c>
      <c r="C1" s="1">
        <v>19</v>
      </c>
      <c r="D1" s="1">
        <v>31</v>
      </c>
      <c r="E1" s="1">
        <v>78</v>
      </c>
      <c r="F1" s="1">
        <v>12</v>
      </c>
      <c r="G1" s="1">
        <v>0</v>
      </c>
      <c r="H1" s="1">
        <v>89.88</v>
      </c>
      <c r="I1" s="1">
        <v>0</v>
      </c>
      <c r="J1" s="1">
        <v>68.95</v>
      </c>
      <c r="K1" s="1">
        <v>14.64</v>
      </c>
      <c r="L1" s="1">
        <v>214.29</v>
      </c>
      <c r="M1" s="3">
        <v>0.8643</v>
      </c>
      <c r="N1" s="3">
        <v>0.0857</v>
      </c>
      <c r="O1" s="4"/>
    </row>
    <row r="2" spans="1:14" ht="15">
      <c r="A2" s="1" t="s">
        <v>25</v>
      </c>
      <c r="B2" s="1">
        <v>126</v>
      </c>
      <c r="C2" s="1">
        <v>37</v>
      </c>
      <c r="D2" s="1">
        <v>27</v>
      </c>
      <c r="E2" s="1">
        <v>46</v>
      </c>
      <c r="F2" s="1">
        <v>16</v>
      </c>
      <c r="G2" s="1">
        <v>0</v>
      </c>
      <c r="H2" s="1">
        <v>89.92</v>
      </c>
      <c r="I2" s="1">
        <v>1.94</v>
      </c>
      <c r="J2" s="1">
        <v>63.46</v>
      </c>
      <c r="K2" s="1">
        <v>18.74</v>
      </c>
      <c r="L2" s="1">
        <v>351.34</v>
      </c>
      <c r="M2" s="3">
        <v>0.7063</v>
      </c>
      <c r="N2" s="3">
        <v>0.127</v>
      </c>
    </row>
    <row r="3" spans="1:14" ht="39">
      <c r="A3" s="1" t="s">
        <v>26</v>
      </c>
      <c r="B3" s="1">
        <v>126</v>
      </c>
      <c r="C3" s="1">
        <v>51</v>
      </c>
      <c r="D3" s="1">
        <v>37</v>
      </c>
      <c r="E3" s="1">
        <v>21</v>
      </c>
      <c r="F3" s="1">
        <v>17</v>
      </c>
      <c r="G3" s="1">
        <v>0</v>
      </c>
      <c r="H3" s="1">
        <v>89.93</v>
      </c>
      <c r="I3" s="1">
        <v>0</v>
      </c>
      <c r="J3" s="1">
        <v>57.37</v>
      </c>
      <c r="K3" s="1">
        <v>24.41</v>
      </c>
      <c r="L3" s="1">
        <v>595.91</v>
      </c>
      <c r="M3" s="3">
        <v>0.5952</v>
      </c>
      <c r="N3" s="3">
        <v>0.1349</v>
      </c>
    </row>
    <row r="4" spans="1:14" ht="26.25">
      <c r="A4" s="1" t="s">
        <v>27</v>
      </c>
      <c r="B4" s="1">
        <v>125</v>
      </c>
      <c r="C4" s="1">
        <v>11</v>
      </c>
      <c r="D4" s="1">
        <v>10</v>
      </c>
      <c r="E4" s="1">
        <v>30</v>
      </c>
      <c r="F4" s="1">
        <v>60</v>
      </c>
      <c r="G4" s="1">
        <v>14</v>
      </c>
      <c r="H4" s="1">
        <v>95.14</v>
      </c>
      <c r="I4" s="1">
        <v>11.39</v>
      </c>
      <c r="J4" s="1">
        <v>78.07</v>
      </c>
      <c r="K4" s="1">
        <v>14.11</v>
      </c>
      <c r="L4" s="1">
        <v>199.2</v>
      </c>
      <c r="M4" s="3">
        <v>0.912</v>
      </c>
      <c r="N4" s="3">
        <v>0.592</v>
      </c>
    </row>
    <row r="5" spans="1:14" ht="39">
      <c r="A5" s="1" t="s">
        <v>28</v>
      </c>
      <c r="B5" s="1">
        <v>125</v>
      </c>
      <c r="C5" s="1">
        <v>47</v>
      </c>
      <c r="D5" s="1">
        <v>35</v>
      </c>
      <c r="E5" s="1">
        <v>43</v>
      </c>
      <c r="F5" s="1">
        <v>0</v>
      </c>
      <c r="G5" s="1">
        <v>0</v>
      </c>
      <c r="H5" s="1">
        <v>76.73</v>
      </c>
      <c r="I5" s="1">
        <v>0</v>
      </c>
      <c r="J5" s="1">
        <v>58.5</v>
      </c>
      <c r="K5" s="1">
        <v>18.06</v>
      </c>
      <c r="L5" s="1">
        <v>326.29</v>
      </c>
      <c r="M5" s="3">
        <v>0.624</v>
      </c>
      <c r="N5" s="3">
        <v>0</v>
      </c>
    </row>
    <row r="6" spans="1:14" ht="15">
      <c r="A6" s="1" t="s">
        <v>29</v>
      </c>
      <c r="B6" s="1">
        <v>116</v>
      </c>
      <c r="C6" s="1">
        <v>17</v>
      </c>
      <c r="D6" s="1">
        <v>60</v>
      </c>
      <c r="E6" s="1">
        <v>30</v>
      </c>
      <c r="F6" s="1">
        <v>9</v>
      </c>
      <c r="G6" s="1">
        <v>0</v>
      </c>
      <c r="H6" s="1">
        <v>88.12</v>
      </c>
      <c r="I6" s="1">
        <v>33.22</v>
      </c>
      <c r="J6" s="1">
        <v>67.33</v>
      </c>
      <c r="K6" s="1">
        <v>8.51</v>
      </c>
      <c r="L6" s="1">
        <v>72.37</v>
      </c>
      <c r="M6" s="3">
        <v>0.8534</v>
      </c>
      <c r="N6" s="3">
        <v>0.0776</v>
      </c>
    </row>
    <row r="7" spans="1:14" ht="39">
      <c r="A7" s="1" t="s">
        <v>30</v>
      </c>
      <c r="B7" s="1">
        <v>114</v>
      </c>
      <c r="C7" s="1">
        <v>36</v>
      </c>
      <c r="D7" s="1">
        <v>23</v>
      </c>
      <c r="E7" s="1">
        <v>51</v>
      </c>
      <c r="F7" s="1">
        <v>4</v>
      </c>
      <c r="G7" s="1">
        <v>0</v>
      </c>
      <c r="H7" s="1">
        <v>89.86</v>
      </c>
      <c r="I7" s="1">
        <v>0</v>
      </c>
      <c r="J7" s="1">
        <v>60.37</v>
      </c>
      <c r="K7" s="1">
        <v>21.4</v>
      </c>
      <c r="L7" s="1">
        <v>457.85</v>
      </c>
      <c r="M7" s="3">
        <v>0.6842</v>
      </c>
      <c r="N7" s="3">
        <v>0.0351</v>
      </c>
    </row>
    <row r="8" spans="1:14" ht="15">
      <c r="A8" s="1" t="s">
        <v>31</v>
      </c>
      <c r="B8" s="1">
        <v>113</v>
      </c>
      <c r="C8" s="1">
        <v>50</v>
      </c>
      <c r="D8" s="1">
        <v>36</v>
      </c>
      <c r="E8" s="1">
        <v>23</v>
      </c>
      <c r="F8" s="1">
        <v>4</v>
      </c>
      <c r="G8" s="1">
        <v>0</v>
      </c>
      <c r="H8" s="1">
        <v>83.44</v>
      </c>
      <c r="I8" s="1">
        <v>0</v>
      </c>
      <c r="J8" s="1">
        <v>58.48</v>
      </c>
      <c r="K8" s="1">
        <v>16.19</v>
      </c>
      <c r="L8" s="1">
        <v>262.11</v>
      </c>
      <c r="M8" s="3">
        <v>0.5575</v>
      </c>
      <c r="N8" s="3">
        <v>0.0354</v>
      </c>
    </row>
    <row r="9" spans="1:14" ht="26.25">
      <c r="A9" s="1" t="s">
        <v>32</v>
      </c>
      <c r="B9" s="1">
        <v>113</v>
      </c>
      <c r="C9" s="1">
        <v>27</v>
      </c>
      <c r="D9" s="1">
        <v>30</v>
      </c>
      <c r="E9" s="1">
        <v>48</v>
      </c>
      <c r="F9" s="1">
        <v>8</v>
      </c>
      <c r="G9" s="1">
        <v>0</v>
      </c>
      <c r="H9" s="1">
        <v>88.02</v>
      </c>
      <c r="I9" s="1">
        <v>0</v>
      </c>
      <c r="J9" s="1">
        <v>66.86</v>
      </c>
      <c r="K9" s="1">
        <v>12.53</v>
      </c>
      <c r="L9" s="1">
        <v>157</v>
      </c>
      <c r="M9" s="3">
        <v>0.7611</v>
      </c>
      <c r="N9" s="3">
        <v>0.0708</v>
      </c>
    </row>
    <row r="10" spans="1:14" ht="26.25">
      <c r="A10" s="1" t="s">
        <v>33</v>
      </c>
      <c r="B10" s="1">
        <v>109</v>
      </c>
      <c r="C10" s="1">
        <v>11</v>
      </c>
      <c r="D10" s="1">
        <v>21</v>
      </c>
      <c r="E10" s="1">
        <v>42</v>
      </c>
      <c r="F10" s="1">
        <v>35</v>
      </c>
      <c r="G10" s="1">
        <v>0</v>
      </c>
      <c r="H10" s="1">
        <v>88.12</v>
      </c>
      <c r="I10" s="1">
        <v>0</v>
      </c>
      <c r="J10" s="1">
        <v>72.09</v>
      </c>
      <c r="K10" s="1">
        <v>16.79</v>
      </c>
      <c r="L10" s="1">
        <v>282.05</v>
      </c>
      <c r="M10" s="3">
        <v>0.8991</v>
      </c>
      <c r="N10" s="3">
        <v>0.3211</v>
      </c>
    </row>
    <row r="11" spans="1:14" ht="26.25">
      <c r="A11" s="1" t="s">
        <v>34</v>
      </c>
      <c r="B11" s="1">
        <v>109</v>
      </c>
      <c r="C11" s="1">
        <v>27</v>
      </c>
      <c r="D11" s="1">
        <v>26</v>
      </c>
      <c r="E11" s="1">
        <v>34</v>
      </c>
      <c r="F11" s="1">
        <v>21</v>
      </c>
      <c r="G11" s="1">
        <v>1</v>
      </c>
      <c r="H11" s="1">
        <v>96.12</v>
      </c>
      <c r="I11" s="1">
        <v>0</v>
      </c>
      <c r="J11" s="1">
        <v>65.39</v>
      </c>
      <c r="K11" s="1">
        <v>20.66</v>
      </c>
      <c r="L11" s="1">
        <v>426.99</v>
      </c>
      <c r="M11" s="3">
        <v>0.7523</v>
      </c>
      <c r="N11" s="3">
        <v>0.2018</v>
      </c>
    </row>
    <row r="12" spans="1:14" ht="26.25">
      <c r="A12" s="1" t="s">
        <v>35</v>
      </c>
      <c r="B12" s="1">
        <v>105</v>
      </c>
      <c r="C12" s="1">
        <v>18</v>
      </c>
      <c r="D12" s="1">
        <v>12</v>
      </c>
      <c r="E12" s="1">
        <v>41</v>
      </c>
      <c r="F12" s="1">
        <v>30</v>
      </c>
      <c r="G12" s="1">
        <v>4</v>
      </c>
      <c r="H12" s="1">
        <v>97.05</v>
      </c>
      <c r="I12" s="1">
        <v>10.77</v>
      </c>
      <c r="J12" s="1">
        <v>72.51</v>
      </c>
      <c r="K12" s="1">
        <v>15.16</v>
      </c>
      <c r="L12" s="1">
        <v>229.91</v>
      </c>
      <c r="M12" s="3">
        <v>0.8286</v>
      </c>
      <c r="N12" s="3">
        <v>0.3238</v>
      </c>
    </row>
    <row r="13" spans="1:14" ht="26.25">
      <c r="A13" s="1" t="s">
        <v>36</v>
      </c>
      <c r="B13" s="1">
        <v>105</v>
      </c>
      <c r="C13" s="1">
        <v>13</v>
      </c>
      <c r="D13" s="1">
        <v>26</v>
      </c>
      <c r="E13" s="1">
        <v>44</v>
      </c>
      <c r="F13" s="1">
        <v>22</v>
      </c>
      <c r="G13" s="1">
        <v>0</v>
      </c>
      <c r="H13" s="1">
        <v>89.77</v>
      </c>
      <c r="I13" s="1">
        <v>0</v>
      </c>
      <c r="J13" s="1">
        <v>69.79</v>
      </c>
      <c r="K13" s="1">
        <v>16.28</v>
      </c>
      <c r="L13" s="1">
        <v>265.2</v>
      </c>
      <c r="M13" s="3">
        <v>0.8762</v>
      </c>
      <c r="N13" s="3">
        <v>0.2095</v>
      </c>
    </row>
    <row r="14" spans="1:14" ht="52.5">
      <c r="A14" s="1" t="s">
        <v>37</v>
      </c>
      <c r="B14" s="1">
        <v>100</v>
      </c>
      <c r="C14" s="1">
        <v>41</v>
      </c>
      <c r="D14" s="1">
        <v>26</v>
      </c>
      <c r="E14" s="1">
        <v>21</v>
      </c>
      <c r="F14" s="1">
        <v>12</v>
      </c>
      <c r="G14" s="1">
        <v>0</v>
      </c>
      <c r="H14" s="1">
        <v>88.12</v>
      </c>
      <c r="I14" s="1">
        <v>0</v>
      </c>
      <c r="J14" s="1">
        <v>55.34</v>
      </c>
      <c r="K14" s="1">
        <v>25.12</v>
      </c>
      <c r="L14" s="1">
        <v>630.88</v>
      </c>
      <c r="M14" s="3">
        <v>0.59</v>
      </c>
      <c r="N14" s="3">
        <v>0.12</v>
      </c>
    </row>
    <row r="15" spans="1:14" ht="26.25">
      <c r="A15" s="1" t="s">
        <v>38</v>
      </c>
      <c r="B15" s="1">
        <v>98</v>
      </c>
      <c r="C15" s="1">
        <v>16</v>
      </c>
      <c r="D15" s="1">
        <v>25</v>
      </c>
      <c r="E15" s="1">
        <v>42</v>
      </c>
      <c r="F15" s="1">
        <v>15</v>
      </c>
      <c r="G15" s="1">
        <v>0</v>
      </c>
      <c r="H15" s="1">
        <v>87.44</v>
      </c>
      <c r="I15" s="1">
        <v>2.91</v>
      </c>
      <c r="J15" s="1">
        <v>68.82</v>
      </c>
      <c r="K15" s="1">
        <v>15</v>
      </c>
      <c r="L15" s="1">
        <v>224.96</v>
      </c>
      <c r="M15" s="3">
        <v>0.8367</v>
      </c>
      <c r="N15" s="3">
        <v>0.1531</v>
      </c>
    </row>
    <row r="16" spans="1:14" ht="26.25">
      <c r="A16" s="1" t="s">
        <v>39</v>
      </c>
      <c r="B16" s="1">
        <v>95</v>
      </c>
      <c r="C16" s="1">
        <v>22</v>
      </c>
      <c r="D16" s="1">
        <v>16</v>
      </c>
      <c r="E16" s="1">
        <v>31</v>
      </c>
      <c r="F16" s="1">
        <v>26</v>
      </c>
      <c r="G16" s="1">
        <v>0</v>
      </c>
      <c r="H16" s="1">
        <v>89.75</v>
      </c>
      <c r="I16" s="1">
        <v>6.93</v>
      </c>
      <c r="J16" s="1">
        <v>69.74</v>
      </c>
      <c r="K16" s="1">
        <v>15.49</v>
      </c>
      <c r="L16" s="1">
        <v>239.8</v>
      </c>
      <c r="M16" s="3">
        <v>0.7684</v>
      </c>
      <c r="N16" s="3">
        <v>0.2737</v>
      </c>
    </row>
    <row r="17" spans="1:14" ht="26.25">
      <c r="A17" s="1" t="s">
        <v>40</v>
      </c>
      <c r="B17" s="1">
        <v>89</v>
      </c>
      <c r="C17" s="1">
        <v>23</v>
      </c>
      <c r="D17" s="1">
        <v>29</v>
      </c>
      <c r="E17" s="1">
        <v>36</v>
      </c>
      <c r="F17" s="1">
        <v>1</v>
      </c>
      <c r="G17" s="1">
        <v>0</v>
      </c>
      <c r="H17" s="1">
        <v>82.12</v>
      </c>
      <c r="I17" s="1">
        <v>5</v>
      </c>
      <c r="J17" s="1">
        <v>64.12</v>
      </c>
      <c r="K17" s="1">
        <v>14.3</v>
      </c>
      <c r="L17" s="1">
        <v>204.4</v>
      </c>
      <c r="M17" s="3">
        <v>0.7416</v>
      </c>
      <c r="N17" s="3">
        <v>0.0112</v>
      </c>
    </row>
    <row r="18" ht="15">
      <c r="B18">
        <f>SUM(B1:B17)</f>
        <v>1908</v>
      </c>
    </row>
    <row r="20" spans="1:2" ht="15">
      <c r="A20" s="1" t="s">
        <v>41</v>
      </c>
      <c r="B20" s="2">
        <v>73</v>
      </c>
    </row>
    <row r="21" spans="1:2" ht="15">
      <c r="A21" s="1" t="s">
        <v>42</v>
      </c>
      <c r="B21">
        <v>23</v>
      </c>
    </row>
    <row r="22" spans="1:2" ht="15">
      <c r="A22" s="1" t="s">
        <v>43</v>
      </c>
      <c r="B22">
        <v>13</v>
      </c>
    </row>
    <row r="23" spans="2:3" ht="15">
      <c r="B23">
        <f>SUM(B20:B22)</f>
        <v>109</v>
      </c>
      <c r="C23">
        <f>109/12</f>
        <v>9.083333333333334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2013-10-18T02:09:48Z</cp:lastPrinted>
  <dcterms:created xsi:type="dcterms:W3CDTF">1996-12-17T01:32:42Z</dcterms:created>
  <dcterms:modified xsi:type="dcterms:W3CDTF">2020-05-13T07:57:36Z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